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211467\Desktop\★工事・委託★\00　まとめ（那賀庁舎）R7～\R7県単　久井谷\ｻ　設計書\01　当初\PPI\"/>
    </mc:Choice>
  </mc:AlternateContent>
  <xr:revisionPtr revIDLastSave="0" documentId="13_ncr:1_{24945CC3-E26C-48C6-92DD-B17F4C6D957F}" xr6:coauthVersionLast="47" xr6:coauthVersionMax="47" xr10:uidLastSave="{00000000-0000-0000-0000-000000000000}"/>
  <bookViews>
    <workbookView xWindow="-289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工事費内訳書!$A$1:$G$57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工事費内訳書!$G$57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工事費内訳書!$I$57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59" l="1"/>
  <c r="G50" i="59"/>
  <c r="G49" i="59" s="1"/>
  <c r="G48" i="59" s="1"/>
  <c r="G47" i="59" s="1"/>
  <c r="G45" i="59" s="1"/>
  <c r="G44" i="59" s="1"/>
  <c r="G39" i="59"/>
  <c r="G36" i="59"/>
  <c r="G35" i="59" s="1"/>
  <c r="G34" i="59" s="1"/>
  <c r="G30" i="59"/>
  <c r="G29" i="59" s="1"/>
  <c r="G28" i="59" s="1"/>
  <c r="G22" i="59"/>
  <c r="G15" i="59"/>
  <c r="G14" i="59" s="1"/>
  <c r="G13" i="59" s="1"/>
  <c r="G12" i="59" s="1"/>
  <c r="G11" i="59" s="1"/>
  <c r="G10" i="59" s="1"/>
  <c r="G56" i="59" s="1"/>
  <c r="G57" i="59" s="1"/>
</calcChain>
</file>

<file path=xl/sharedStrings.xml><?xml version="1.0" encoding="utf-8"?>
<sst xmlns="http://schemas.openxmlformats.org/spreadsheetml/2006/main" count="109" uniqueCount="65">
  <si>
    <t>住　　　　所</t>
  </si>
  <si>
    <t>商号又は名称</t>
  </si>
  <si>
    <t>代 表 者 名</t>
  </si>
  <si>
    <t>工事費内訳書</t>
  </si>
  <si>
    <t>工 事 名</t>
  </si>
  <si>
    <t>Ｒ７那林　県単維持　那賀町久井谷　長寿命化工事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</si>
  <si>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</si>
  <si>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</si>
  <si>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</si>
  <si>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</si>
  <si>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</si>
  <si>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</si>
  <si>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</si>
  <si>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</si>
  <si>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</si>
  <si>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</si>
  <si>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谷止工補修工
_x000D_</t>
  </si>
  <si>
    <t>m3</t>
  </si>
  <si>
    <t>㎡</t>
  </si>
  <si>
    <t>打継面処理
_x000D_チッピング</t>
  </si>
  <si>
    <t>鉄筋加工
_x000D_</t>
  </si>
  <si>
    <t>kg</t>
  </si>
  <si>
    <t>本</t>
  </si>
  <si>
    <t>孔</t>
  </si>
  <si>
    <t>積込
_x000D_</t>
  </si>
  <si>
    <t>ton</t>
  </si>
  <si>
    <t>浚渫工
_x000D_</t>
  </si>
  <si>
    <t>仮設工
_x000D_</t>
  </si>
  <si>
    <t>箇所</t>
  </si>
  <si>
    <t>日</t>
  </si>
  <si>
    <t>袋</t>
  </si>
  <si>
    <t>台</t>
  </si>
  <si>
    <t>間接工事費
_x000D_</t>
  </si>
  <si>
    <t>共通仮設費
_x000D_</t>
  </si>
  <si>
    <t>共通仮設費（率計上）
_x000D_</t>
  </si>
  <si>
    <t>安全費
_x000D_</t>
  </si>
  <si>
    <t>雨量計設置
_x000D_</t>
  </si>
  <si>
    <t>基</t>
  </si>
  <si>
    <t>雨量計観測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</si>
  <si>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</si>
  <si>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</si>
  <si>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</si>
  <si>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</si>
  <si>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</si>
  <si>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</si>
  <si>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谷止工補修工</t>
    <phoneticPr fontId="7"/>
  </si>
  <si>
    <t>型枠工</t>
    <phoneticPr fontId="7"/>
  </si>
  <si>
    <t xml:space="preserve">コンクリート工
BB18-8-40 W/C≦60% </t>
    <phoneticPr fontId="7"/>
  </si>
  <si>
    <t xml:space="preserve">鉄筋建込み
</t>
    <phoneticPr fontId="7"/>
  </si>
  <si>
    <t>コンクリート削孔</t>
    <phoneticPr fontId="7"/>
  </si>
  <si>
    <t xml:space="preserve">構造物取りこわし工
</t>
    <phoneticPr fontId="7"/>
  </si>
  <si>
    <t xml:space="preserve">コンクリート構造物取りこわし工
</t>
    <phoneticPr fontId="7"/>
  </si>
  <si>
    <t>機械運搬
コンクリート塊</t>
    <phoneticPr fontId="7"/>
  </si>
  <si>
    <t>処分費
コンクリート塊</t>
    <phoneticPr fontId="7"/>
  </si>
  <si>
    <t>機械運搬
礫質土</t>
    <phoneticPr fontId="7"/>
  </si>
  <si>
    <t>積込
礫質土</t>
    <phoneticPr fontId="7"/>
  </si>
  <si>
    <t xml:space="preserve">整地
</t>
    <phoneticPr fontId="7"/>
  </si>
  <si>
    <t xml:space="preserve">水替工
</t>
    <phoneticPr fontId="7"/>
  </si>
  <si>
    <t>水替工(小口径)(ポンプの据付・撤去)</t>
    <phoneticPr fontId="7"/>
  </si>
  <si>
    <t xml:space="preserve">水替工(小口径)(ポンプ運転)
</t>
    <phoneticPr fontId="7"/>
  </si>
  <si>
    <t>仮設工</t>
    <phoneticPr fontId="7"/>
  </si>
  <si>
    <t>大型土のう工
製作・設置</t>
    <phoneticPr fontId="7"/>
  </si>
  <si>
    <t>大型土のう工
撤去</t>
    <phoneticPr fontId="7"/>
  </si>
  <si>
    <t>運搬費
大型土のう袋</t>
    <phoneticPr fontId="7"/>
  </si>
  <si>
    <t>処分費
大型土のう袋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</si>
</sst>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9"/>
  <sheetViews>
    <sheetView showGridLines="0" tabSelected="1" topLeftCell="A15" zoomScale="145" zoomScaleNormal="145" zoomScaleSheetLayoutView="100" workbookViewId="0">
      <selection activeCell="F20" sqref="F20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15">
      <c r="A8" s="3" t="s">
        <v>4</v>
      </c>
      <c r="B8" s="28" t="s">
        <v>5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15">
      <c r="A9" s="29" t="s">
        <v>6</v>
      </c>
      <c r="B9" s="30"/>
      <c r="C9" s="30"/>
      <c r="D9" s="31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4" t="s">
        <v>12</v>
      </c>
      <c r="B10" s="22"/>
      <c r="C10" s="22"/>
      <c r="D10" s="23"/>
      <c r="E10" s="9" t="s">
        <v>13</v>
      </c>
      <c r="F10" s="10">
        <v>1</v>
      </c>
      <c r="G10" s="11">
        <f>+G11+G44</f>
        <v>0</v>
      </c>
      <c r="H10" s="12"/>
      <c r="I10" s="13">
        <v>1</v>
      </c>
      <c r="J10" s="13"/>
    </row>
    <row r="11" spans="1:10" ht="42" customHeight="1" x14ac:dyDescent="0.15">
      <c r="A11" s="24" t="s">
        <v>14</v>
      </c>
      <c r="B11" s="22"/>
      <c r="C11" s="22"/>
      <c r="D11" s="2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24" t="s">
        <v>15</v>
      </c>
      <c r="B12" s="22"/>
      <c r="C12" s="22"/>
      <c r="D12" s="23"/>
      <c r="E12" s="9" t="s">
        <v>13</v>
      </c>
      <c r="F12" s="10">
        <v>1</v>
      </c>
      <c r="G12" s="11">
        <f>+G13+G28+G34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22" t="s">
        <v>16</v>
      </c>
      <c r="C13" s="22"/>
      <c r="D13" s="2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22" t="s">
        <v>16</v>
      </c>
      <c r="D14" s="23"/>
      <c r="E14" s="9" t="s">
        <v>13</v>
      </c>
      <c r="F14" s="10">
        <v>1</v>
      </c>
      <c r="G14" s="11">
        <f>+G15+G22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45</v>
      </c>
      <c r="E15" s="9" t="s">
        <v>13</v>
      </c>
      <c r="F15" s="10">
        <v>1</v>
      </c>
      <c r="G15" s="11">
        <f>+G16+G17+G18+G19+G20+G21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47</v>
      </c>
      <c r="E16" s="9" t="s">
        <v>17</v>
      </c>
      <c r="F16" s="10">
        <v>35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46</v>
      </c>
      <c r="E17" s="9" t="s">
        <v>18</v>
      </c>
      <c r="F17" s="10">
        <v>52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19</v>
      </c>
      <c r="E18" s="9" t="s">
        <v>18</v>
      </c>
      <c r="F18" s="10">
        <v>73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20</v>
      </c>
      <c r="E19" s="9" t="s">
        <v>21</v>
      </c>
      <c r="F19" s="10">
        <v>13.6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48</v>
      </c>
      <c r="E20" s="9" t="s">
        <v>22</v>
      </c>
      <c r="F20" s="10">
        <v>36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49</v>
      </c>
      <c r="E21" s="9" t="s">
        <v>23</v>
      </c>
      <c r="F21" s="10">
        <v>36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50</v>
      </c>
      <c r="E22" s="9" t="s">
        <v>13</v>
      </c>
      <c r="F22" s="10">
        <v>1</v>
      </c>
      <c r="G22" s="11">
        <f>+G23+G24+G25+G26+G27</f>
        <v>0</v>
      </c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51</v>
      </c>
      <c r="E23" s="9" t="s">
        <v>17</v>
      </c>
      <c r="F23" s="10">
        <v>35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52</v>
      </c>
      <c r="E24" s="9" t="s">
        <v>17</v>
      </c>
      <c r="F24" s="10">
        <v>35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52</v>
      </c>
      <c r="E25" s="9" t="s">
        <v>17</v>
      </c>
      <c r="F25" s="10">
        <v>35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24</v>
      </c>
      <c r="E26" s="9" t="s">
        <v>17</v>
      </c>
      <c r="F26" s="10">
        <v>35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53</v>
      </c>
      <c r="E27" s="9" t="s">
        <v>25</v>
      </c>
      <c r="F27" s="10">
        <v>82.3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22" t="s">
        <v>26</v>
      </c>
      <c r="C28" s="22"/>
      <c r="D28" s="23"/>
      <c r="E28" s="9" t="s">
        <v>13</v>
      </c>
      <c r="F28" s="10">
        <v>1</v>
      </c>
      <c r="G28" s="11">
        <f>+G29</f>
        <v>0</v>
      </c>
      <c r="H28" s="12"/>
      <c r="I28" s="13">
        <v>19</v>
      </c>
      <c r="J28" s="13">
        <v>2</v>
      </c>
    </row>
    <row r="29" spans="1:10" ht="42" customHeight="1" x14ac:dyDescent="0.15">
      <c r="A29" s="14"/>
      <c r="B29" s="15"/>
      <c r="C29" s="22" t="s">
        <v>26</v>
      </c>
      <c r="D29" s="23"/>
      <c r="E29" s="9" t="s">
        <v>13</v>
      </c>
      <c r="F29" s="10">
        <v>1</v>
      </c>
      <c r="G29" s="11">
        <f>+G30</f>
        <v>0</v>
      </c>
      <c r="H29" s="12"/>
      <c r="I29" s="13">
        <v>20</v>
      </c>
      <c r="J29" s="13">
        <v>3</v>
      </c>
    </row>
    <row r="30" spans="1:10" ht="42" customHeight="1" x14ac:dyDescent="0.15">
      <c r="A30" s="14"/>
      <c r="B30" s="15"/>
      <c r="C30" s="15"/>
      <c r="D30" s="16" t="s">
        <v>26</v>
      </c>
      <c r="E30" s="9" t="s">
        <v>13</v>
      </c>
      <c r="F30" s="10">
        <v>1</v>
      </c>
      <c r="G30" s="11">
        <f>+G31+G32+G33</f>
        <v>0</v>
      </c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54</v>
      </c>
      <c r="E31" s="9" t="s">
        <v>17</v>
      </c>
      <c r="F31" s="10">
        <v>731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55</v>
      </c>
      <c r="E32" s="9" t="s">
        <v>17</v>
      </c>
      <c r="F32" s="10">
        <v>731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56</v>
      </c>
      <c r="E33" s="9" t="s">
        <v>17</v>
      </c>
      <c r="F33" s="10">
        <v>731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22" t="s">
        <v>27</v>
      </c>
      <c r="C34" s="22"/>
      <c r="D34" s="23"/>
      <c r="E34" s="9" t="s">
        <v>13</v>
      </c>
      <c r="F34" s="10">
        <v>1</v>
      </c>
      <c r="G34" s="11">
        <f>+G35</f>
        <v>0</v>
      </c>
      <c r="H34" s="12"/>
      <c r="I34" s="13">
        <v>25</v>
      </c>
      <c r="J34" s="13">
        <v>2</v>
      </c>
    </row>
    <row r="35" spans="1:10" ht="42" customHeight="1" x14ac:dyDescent="0.15">
      <c r="A35" s="14"/>
      <c r="B35" s="15"/>
      <c r="C35" s="22" t="s">
        <v>27</v>
      </c>
      <c r="D35" s="23"/>
      <c r="E35" s="9" t="s">
        <v>13</v>
      </c>
      <c r="F35" s="10">
        <v>1</v>
      </c>
      <c r="G35" s="11">
        <f>+G36+G39</f>
        <v>0</v>
      </c>
      <c r="H35" s="12"/>
      <c r="I35" s="13">
        <v>26</v>
      </c>
      <c r="J35" s="13">
        <v>3</v>
      </c>
    </row>
    <row r="36" spans="1:10" ht="42" customHeight="1" x14ac:dyDescent="0.15">
      <c r="A36" s="14"/>
      <c r="B36" s="15"/>
      <c r="C36" s="15"/>
      <c r="D36" s="16" t="s">
        <v>57</v>
      </c>
      <c r="E36" s="9" t="s">
        <v>13</v>
      </c>
      <c r="F36" s="10">
        <v>1</v>
      </c>
      <c r="G36" s="11">
        <f>+G37+G38</f>
        <v>0</v>
      </c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58</v>
      </c>
      <c r="E37" s="9" t="s">
        <v>28</v>
      </c>
      <c r="F37" s="10">
        <v>1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59</v>
      </c>
      <c r="E38" s="9" t="s">
        <v>29</v>
      </c>
      <c r="F38" s="10">
        <v>8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60</v>
      </c>
      <c r="E39" s="9" t="s">
        <v>13</v>
      </c>
      <c r="F39" s="10">
        <v>1</v>
      </c>
      <c r="G39" s="11">
        <f>+G40+G41+G42+G43</f>
        <v>0</v>
      </c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61</v>
      </c>
      <c r="E40" s="9" t="s">
        <v>30</v>
      </c>
      <c r="F40" s="10">
        <v>65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62</v>
      </c>
      <c r="E41" s="9" t="s">
        <v>30</v>
      </c>
      <c r="F41" s="10">
        <v>65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63</v>
      </c>
      <c r="E42" s="9" t="s">
        <v>31</v>
      </c>
      <c r="F42" s="10">
        <v>1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64</v>
      </c>
      <c r="E43" s="9" t="s">
        <v>25</v>
      </c>
      <c r="F43" s="10">
        <v>0.1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24" t="s">
        <v>32</v>
      </c>
      <c r="B44" s="22"/>
      <c r="C44" s="22"/>
      <c r="D44" s="23"/>
      <c r="E44" s="9" t="s">
        <v>13</v>
      </c>
      <c r="F44" s="10">
        <v>1</v>
      </c>
      <c r="G44" s="11">
        <f>+G45+G53</f>
        <v>0</v>
      </c>
      <c r="H44" s="12"/>
      <c r="I44" s="13">
        <v>35</v>
      </c>
      <c r="J44" s="13"/>
    </row>
    <row r="45" spans="1:10" ht="42" customHeight="1" x14ac:dyDescent="0.15">
      <c r="A45" s="24" t="s">
        <v>33</v>
      </c>
      <c r="B45" s="22"/>
      <c r="C45" s="22"/>
      <c r="D45" s="23"/>
      <c r="E45" s="9" t="s">
        <v>13</v>
      </c>
      <c r="F45" s="10">
        <v>1</v>
      </c>
      <c r="G45" s="11">
        <f>+G46+G47</f>
        <v>0</v>
      </c>
      <c r="H45" s="12"/>
      <c r="I45" s="13">
        <v>36</v>
      </c>
      <c r="J45" s="13">
        <v>200</v>
      </c>
    </row>
    <row r="46" spans="1:10" ht="42" customHeight="1" x14ac:dyDescent="0.15">
      <c r="A46" s="24" t="s">
        <v>34</v>
      </c>
      <c r="B46" s="22"/>
      <c r="C46" s="22"/>
      <c r="D46" s="23"/>
      <c r="E46" s="9" t="s">
        <v>13</v>
      </c>
      <c r="F46" s="10">
        <v>1</v>
      </c>
      <c r="G46" s="17"/>
      <c r="H46" s="12"/>
      <c r="I46" s="13">
        <v>37</v>
      </c>
      <c r="J46" s="13"/>
    </row>
    <row r="47" spans="1:10" ht="42" customHeight="1" x14ac:dyDescent="0.15">
      <c r="A47" s="24" t="s">
        <v>35</v>
      </c>
      <c r="B47" s="22"/>
      <c r="C47" s="22"/>
      <c r="D47" s="23"/>
      <c r="E47" s="9" t="s">
        <v>13</v>
      </c>
      <c r="F47" s="10">
        <v>1</v>
      </c>
      <c r="G47" s="11">
        <f>+G48</f>
        <v>0</v>
      </c>
      <c r="H47" s="12"/>
      <c r="I47" s="13">
        <v>38</v>
      </c>
      <c r="J47" s="13">
        <v>1</v>
      </c>
    </row>
    <row r="48" spans="1:10" ht="42" customHeight="1" x14ac:dyDescent="0.15">
      <c r="A48" s="14"/>
      <c r="B48" s="22" t="s">
        <v>35</v>
      </c>
      <c r="C48" s="22"/>
      <c r="D48" s="23"/>
      <c r="E48" s="9" t="s">
        <v>13</v>
      </c>
      <c r="F48" s="10">
        <v>1</v>
      </c>
      <c r="G48" s="11">
        <f>+G49</f>
        <v>0</v>
      </c>
      <c r="H48" s="12"/>
      <c r="I48" s="13">
        <v>39</v>
      </c>
      <c r="J48" s="13">
        <v>2</v>
      </c>
    </row>
    <row r="49" spans="1:10" ht="42" customHeight="1" x14ac:dyDescent="0.15">
      <c r="A49" s="14"/>
      <c r="B49" s="15"/>
      <c r="C49" s="22" t="s">
        <v>35</v>
      </c>
      <c r="D49" s="23"/>
      <c r="E49" s="9" t="s">
        <v>13</v>
      </c>
      <c r="F49" s="10">
        <v>1</v>
      </c>
      <c r="G49" s="11">
        <f>+G50</f>
        <v>0</v>
      </c>
      <c r="H49" s="12"/>
      <c r="I49" s="13">
        <v>40</v>
      </c>
      <c r="J49" s="13">
        <v>3</v>
      </c>
    </row>
    <row r="50" spans="1:10" ht="42" customHeight="1" x14ac:dyDescent="0.15">
      <c r="A50" s="14"/>
      <c r="B50" s="15"/>
      <c r="C50" s="15"/>
      <c r="D50" s="16" t="s">
        <v>35</v>
      </c>
      <c r="E50" s="9" t="s">
        <v>13</v>
      </c>
      <c r="F50" s="10">
        <v>1</v>
      </c>
      <c r="G50" s="11">
        <f>+G51+G52</f>
        <v>0</v>
      </c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36</v>
      </c>
      <c r="E51" s="9" t="s">
        <v>37</v>
      </c>
      <c r="F51" s="10">
        <v>1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38</v>
      </c>
      <c r="E52" s="9" t="s">
        <v>13</v>
      </c>
      <c r="F52" s="10">
        <v>1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24" t="s">
        <v>39</v>
      </c>
      <c r="B53" s="22"/>
      <c r="C53" s="22"/>
      <c r="D53" s="23"/>
      <c r="E53" s="9" t="s">
        <v>13</v>
      </c>
      <c r="F53" s="10">
        <v>1</v>
      </c>
      <c r="G53" s="11">
        <f>+G54</f>
        <v>0</v>
      </c>
      <c r="H53" s="12"/>
      <c r="I53" s="13">
        <v>44</v>
      </c>
      <c r="J53" s="13">
        <v>210</v>
      </c>
    </row>
    <row r="54" spans="1:10" ht="42" customHeight="1" x14ac:dyDescent="0.15">
      <c r="A54" s="24" t="s">
        <v>40</v>
      </c>
      <c r="B54" s="22"/>
      <c r="C54" s="22"/>
      <c r="D54" s="23"/>
      <c r="E54" s="9" t="s">
        <v>13</v>
      </c>
      <c r="F54" s="10">
        <v>1</v>
      </c>
      <c r="G54" s="17"/>
      <c r="H54" s="12"/>
      <c r="I54" s="13">
        <v>45</v>
      </c>
      <c r="J54" s="13"/>
    </row>
    <row r="55" spans="1:10" ht="42" customHeight="1" x14ac:dyDescent="0.15">
      <c r="A55" s="24" t="s">
        <v>41</v>
      </c>
      <c r="B55" s="22"/>
      <c r="C55" s="22"/>
      <c r="D55" s="23"/>
      <c r="E55" s="9" t="s">
        <v>13</v>
      </c>
      <c r="F55" s="10">
        <v>1</v>
      </c>
      <c r="G55" s="17"/>
      <c r="H55" s="12"/>
      <c r="I55" s="13">
        <v>46</v>
      </c>
      <c r="J55" s="13">
        <v>220</v>
      </c>
    </row>
    <row r="56" spans="1:10" ht="42" customHeight="1" x14ac:dyDescent="0.15">
      <c r="A56" s="24" t="s">
        <v>42</v>
      </c>
      <c r="B56" s="22"/>
      <c r="C56" s="22"/>
      <c r="D56" s="23"/>
      <c r="E56" s="9" t="s">
        <v>13</v>
      </c>
      <c r="F56" s="10">
        <v>1</v>
      </c>
      <c r="G56" s="11">
        <f>+G10+G55</f>
        <v>0</v>
      </c>
      <c r="H56" s="12"/>
      <c r="I56" s="13">
        <v>47</v>
      </c>
      <c r="J56" s="13">
        <v>30</v>
      </c>
    </row>
    <row r="57" spans="1:10" ht="42" customHeight="1" x14ac:dyDescent="0.15">
      <c r="A57" s="25" t="s">
        <v>43</v>
      </c>
      <c r="B57" s="26"/>
      <c r="C57" s="26"/>
      <c r="D57" s="27"/>
      <c r="E57" s="18" t="s">
        <v>44</v>
      </c>
      <c r="F57" s="19" t="s">
        <v>44</v>
      </c>
      <c r="G57" s="20">
        <f>G56</f>
        <v>0</v>
      </c>
      <c r="I57" s="21">
        <v>48</v>
      </c>
      <c r="J57" s="21">
        <v>90</v>
      </c>
    </row>
    <row r="58" spans="1:10" ht="42" customHeight="1" x14ac:dyDescent="0.15"/>
    <row r="59" spans="1:10" ht="42" customHeight="1" x14ac:dyDescent="0.15"/>
  </sheetData>
  <sheetProtection algorithmName="SHA-512" hashValue="BhZ7pEcy4en1icmx4aUncI2dmwNJShViOJsk0sJVyYwI3uJF65jZKIgeJnoYGXykBPfk6/q547k9B7Q+wt3RBQ==" saltValue="spLreC8w9oJv+GKoMFR85w==" spinCount="100000" sheet="1" objects="1" scenarios="1"/>
  <mergeCells count="26">
    <mergeCell ref="A57:D57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28:D28"/>
    <mergeCell ref="C29:D29"/>
    <mergeCell ref="B34:D34"/>
    <mergeCell ref="C35:D35"/>
    <mergeCell ref="A44:D44"/>
    <mergeCell ref="A45:D45"/>
    <mergeCell ref="A46:D46"/>
    <mergeCell ref="A47:D47"/>
    <mergeCell ref="B48:D48"/>
    <mergeCell ref="C49:D49"/>
    <mergeCell ref="A53:D53"/>
    <mergeCell ref="A54:D54"/>
    <mergeCell ref="A55:D55"/>
    <mergeCell ref="A56:D56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honda shougo</cp:lastModifiedBy>
  <cp:lastPrinted>2025-09-11T12:30:13Z</cp:lastPrinted>
  <dcterms:created xsi:type="dcterms:W3CDTF">2014-01-09T08:55:00Z</dcterms:created>
  <dcterms:modified xsi:type="dcterms:W3CDTF">2025-09-12T00:39:52Z</dcterms:modified>
</cp:coreProperties>
</file>